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SYARAT KOMPRE\"/>
    </mc:Choice>
  </mc:AlternateContent>
  <xr:revisionPtr revIDLastSave="0" documentId="13_ncr:1_{A8D94FB5-6FD3-4F9A-AF91-E9995A60C86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HLI MEDIA" sheetId="1" r:id="rId1"/>
    <sheet name="KONTEN" sheetId="2" r:id="rId2"/>
    <sheet name="KONSTRUK" sheetId="3" r:id="rId3"/>
  </sheets>
  <calcPr calcId="191029"/>
</workbook>
</file>

<file path=xl/calcChain.xml><?xml version="1.0" encoding="utf-8"?>
<calcChain xmlns="http://schemas.openxmlformats.org/spreadsheetml/2006/main">
  <c r="H18" i="2" l="1"/>
  <c r="Q18" i="2" l="1"/>
  <c r="G5" i="2" l="1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P19" i="3" l="1"/>
  <c r="Q19" i="3" s="1"/>
  <c r="G19" i="3"/>
  <c r="H19" i="3" s="1"/>
  <c r="P18" i="3"/>
  <c r="Q18" i="3" s="1"/>
  <c r="G18" i="3"/>
  <c r="H18" i="3" s="1"/>
  <c r="P17" i="3"/>
  <c r="Q17" i="3" s="1"/>
  <c r="G17" i="3"/>
  <c r="H17" i="3" s="1"/>
  <c r="P16" i="3"/>
  <c r="Q16" i="3" s="1"/>
  <c r="G16" i="3"/>
  <c r="H16" i="3" s="1"/>
  <c r="P15" i="3"/>
  <c r="Q15" i="3" s="1"/>
  <c r="G15" i="3"/>
  <c r="H15" i="3" s="1"/>
  <c r="P14" i="3"/>
  <c r="Q14" i="3" s="1"/>
  <c r="G14" i="3"/>
  <c r="H14" i="3" s="1"/>
  <c r="P13" i="3"/>
  <c r="Q13" i="3" s="1"/>
  <c r="G13" i="3"/>
  <c r="H13" i="3" s="1"/>
  <c r="P12" i="3"/>
  <c r="Q12" i="3" s="1"/>
  <c r="G12" i="3"/>
  <c r="H12" i="3" s="1"/>
  <c r="P11" i="3"/>
  <c r="Q11" i="3" s="1"/>
  <c r="G11" i="3"/>
  <c r="H11" i="3" s="1"/>
  <c r="P10" i="3"/>
  <c r="Q10" i="3" s="1"/>
  <c r="G10" i="3"/>
  <c r="H10" i="3" s="1"/>
  <c r="P9" i="3"/>
  <c r="Q9" i="3" s="1"/>
  <c r="G9" i="3"/>
  <c r="H9" i="3" s="1"/>
  <c r="P8" i="3"/>
  <c r="Q8" i="3" s="1"/>
  <c r="G8" i="3"/>
  <c r="H8" i="3" s="1"/>
  <c r="P7" i="3"/>
  <c r="Q7" i="3" s="1"/>
  <c r="G7" i="3"/>
  <c r="H7" i="3" s="1"/>
  <c r="P6" i="3"/>
  <c r="Q6" i="3" s="1"/>
  <c r="G6" i="3"/>
  <c r="H6" i="3" s="1"/>
  <c r="P5" i="3"/>
  <c r="Q5" i="3" s="1"/>
  <c r="G5" i="3"/>
  <c r="H5" i="3" s="1"/>
  <c r="H20" i="3" s="1"/>
  <c r="Q20" i="3" l="1"/>
  <c r="P17" i="2"/>
  <c r="Q17" i="2" s="1"/>
  <c r="P16" i="2"/>
  <c r="Q16" i="2" s="1"/>
  <c r="P15" i="2"/>
  <c r="Q15" i="2" s="1"/>
  <c r="P14" i="2"/>
  <c r="Q14" i="2" s="1"/>
  <c r="P13" i="2"/>
  <c r="Q13" i="2" s="1"/>
  <c r="P12" i="2"/>
  <c r="Q12" i="2" s="1"/>
  <c r="P11" i="2"/>
  <c r="Q11" i="2" s="1"/>
  <c r="P10" i="2"/>
  <c r="Q10" i="2" s="1"/>
  <c r="P9" i="2"/>
  <c r="Q9" i="2" s="1"/>
  <c r="P8" i="2"/>
  <c r="Q8" i="2" s="1"/>
  <c r="P7" i="2"/>
  <c r="Q7" i="2" s="1"/>
  <c r="P6" i="2"/>
  <c r="Q6" i="2" s="1"/>
  <c r="P5" i="2"/>
  <c r="Q5" i="2" s="1"/>
  <c r="E13" i="1" l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2" i="1"/>
  <c r="G12" i="1" s="1"/>
  <c r="E5" i="1"/>
  <c r="G5" i="1" s="1"/>
  <c r="E6" i="1"/>
  <c r="G6" i="1" s="1"/>
  <c r="E7" i="1"/>
  <c r="G7" i="1" s="1"/>
  <c r="E8" i="1"/>
  <c r="G8" i="1" s="1"/>
  <c r="E9" i="1"/>
  <c r="G9" i="1" s="1"/>
  <c r="E4" i="1"/>
  <c r="G4" i="1" s="1"/>
  <c r="G10" i="1" l="1"/>
  <c r="G19" i="1"/>
  <c r="G20" i="1" l="1"/>
</calcChain>
</file>

<file path=xl/sharedStrings.xml><?xml version="1.0" encoding="utf-8"?>
<sst xmlns="http://schemas.openxmlformats.org/spreadsheetml/2006/main" count="135" uniqueCount="32">
  <si>
    <t>No. Aspek</t>
  </si>
  <si>
    <t>Skor yang di beri</t>
  </si>
  <si>
    <t>Skor Max</t>
  </si>
  <si>
    <t>Aiken V</t>
  </si>
  <si>
    <t>Rata-rata formula Aiken V</t>
  </si>
  <si>
    <t>Aspek Komunikasi Visual</t>
  </si>
  <si>
    <t>Aspek Teknis</t>
  </si>
  <si>
    <t>Rata-rata aspek Komunikasi Visual</t>
  </si>
  <si>
    <t>Rata-rata Aspek Teknis</t>
  </si>
  <si>
    <t>Skor dari Validator Ahli Media</t>
  </si>
  <si>
    <t>Kategori Kevalidan</t>
  </si>
  <si>
    <t>Valid</t>
  </si>
  <si>
    <t>No</t>
  </si>
  <si>
    <t>Penilaian Validator Ahli Materi</t>
  </si>
  <si>
    <t>IPK 1</t>
  </si>
  <si>
    <t>IPK 2</t>
  </si>
  <si>
    <t>I</t>
  </si>
  <si>
    <t>II</t>
  </si>
  <si>
    <t>III</t>
  </si>
  <si>
    <t>IV</t>
  </si>
  <si>
    <t>V</t>
  </si>
  <si>
    <t>skor yang diberi</t>
  </si>
  <si>
    <t xml:space="preserve">Aiken's V </t>
  </si>
  <si>
    <t>kategori kevalidan</t>
  </si>
  <si>
    <t>Skor yang diberi</t>
  </si>
  <si>
    <t>Aiken's V</t>
  </si>
  <si>
    <t>Rata-rata Aiken's V IPK 1</t>
  </si>
  <si>
    <t>Rata-rata Aiken's V IPK 2</t>
  </si>
  <si>
    <t>Penilaian Validator Ahli Materi (Validasi Konten)</t>
  </si>
  <si>
    <t>VALIDASI KONTRUK</t>
  </si>
  <si>
    <t>VALIDASI KONTEN</t>
  </si>
  <si>
    <t xml:space="preserve">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</si>
</sst>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2" tint="-0.899990844447157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6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5" fillId="0" borderId="0" xfId="1" applyFont="1" applyFill="1" applyBorder="1" applyAlignment="1">
      <alignment vertical="center"/>
    </xf>
    <xf numFmtId="0" fontId="4" fillId="0" borderId="0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2" fontId="0" fillId="6" borderId="6" xfId="0" applyNumberFormat="1" applyFill="1" applyBorder="1" applyAlignment="1">
      <alignment horizontal="center"/>
    </xf>
    <xf numFmtId="2" fontId="7" fillId="4" borderId="6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8" borderId="6" xfId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6" xfId="2" applyFont="1" applyFill="1" applyBorder="1" applyAlignment="1">
      <alignment horizontal="center" vertical="center" wrapText="1"/>
    </xf>
    <xf numFmtId="2" fontId="0" fillId="8" borderId="6" xfId="0" applyNumberFormat="1" applyFill="1" applyBorder="1" applyAlignment="1">
      <alignment horizontal="center"/>
    </xf>
    <xf numFmtId="0" fontId="6" fillId="8" borderId="6" xfId="0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2" fontId="5" fillId="4" borderId="5" xfId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5" fillId="4" borderId="15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/>
    </xf>
    <xf numFmtId="0" fontId="5" fillId="6" borderId="6" xfId="2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7" borderId="10" xfId="2" applyFont="1" applyFill="1" applyBorder="1" applyAlignment="1">
      <alignment horizontal="center" vertical="center" wrapText="1"/>
    </xf>
    <xf numFmtId="0" fontId="3" fillId="7" borderId="11" xfId="2" applyFont="1" applyFill="1" applyBorder="1" applyAlignment="1">
      <alignment horizontal="center" vertical="center" wrapText="1"/>
    </xf>
    <xf numFmtId="0" fontId="3" fillId="7" borderId="12" xfId="2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5" fillId="8" borderId="6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5" fillId="8" borderId="13" xfId="2" applyFont="1" applyFill="1" applyBorder="1" applyAlignment="1">
      <alignment horizontal="center" vertical="center" wrapText="1"/>
    </xf>
    <xf numFmtId="0" fontId="5" fillId="8" borderId="14" xfId="2" applyFont="1" applyFill="1" applyBorder="1" applyAlignment="1">
      <alignment horizontal="center" vertical="center" wrapText="1"/>
    </xf>
  </cellXfs>
  <cellStyles count="3">
    <cellStyle name="20% - Accent2" xfId="1" builtinId="34"/>
    <cellStyle name="60% - Accent2" xfId="2" builtinId="36"/>
    <cellStyle name="Normal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"/>
  <sheetViews>
    <sheetView tabSelected="1" workbookViewId="0">
      <selection activeCell="L9" sqref="L9"/>
    </sheetView>
  </sheetViews>
  <sheetFormatPr defaultRowHeight="15" x14ac:dyDescent="0.25"/>
  <cols>
    <col min="1" max="1" width="9.7109375" customWidth="1"/>
    <col min="2" max="2" width="12.7109375" customWidth="1"/>
    <col min="3" max="3" width="13" customWidth="1"/>
    <col min="4" max="4" width="13.28515625" customWidth="1"/>
    <col min="5" max="5" width="11.140625" customWidth="1"/>
    <col min="6" max="6" width="10.7109375" customWidth="1"/>
    <col min="7" max="7" width="13.42578125" customWidth="1"/>
    <col min="8" max="8" width="13.7109375" customWidth="1"/>
    <col min="9" max="31" width="3.85546875" customWidth="1"/>
    <col min="34" max="34" width="14.85546875" customWidth="1"/>
  </cols>
  <sheetData>
    <row r="1" spans="1:35" ht="19.5" customHeight="1" thickBot="1" x14ac:dyDescent="0.3">
      <c r="A1" s="43" t="s">
        <v>0</v>
      </c>
      <c r="B1" s="43" t="s">
        <v>9</v>
      </c>
      <c r="C1" s="43"/>
      <c r="D1" s="43"/>
      <c r="E1" s="43" t="s">
        <v>1</v>
      </c>
      <c r="F1" s="43" t="s">
        <v>2</v>
      </c>
      <c r="G1" s="49" t="s">
        <v>3</v>
      </c>
      <c r="H1" s="49" t="s">
        <v>10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48"/>
      <c r="AG1" s="48"/>
      <c r="AH1" s="48"/>
      <c r="AI1" s="48"/>
    </row>
    <row r="2" spans="1:35" ht="16.5" customHeight="1" thickBot="1" x14ac:dyDescent="0.3">
      <c r="A2" s="43"/>
      <c r="B2" s="31">
        <v>1</v>
      </c>
      <c r="C2" s="32">
        <v>2</v>
      </c>
      <c r="D2" s="31">
        <v>3</v>
      </c>
      <c r="E2" s="43"/>
      <c r="F2" s="43"/>
      <c r="G2" s="50"/>
      <c r="H2" s="50"/>
      <c r="I2" s="9"/>
      <c r="J2" s="10"/>
      <c r="K2" s="9"/>
      <c r="L2" s="10"/>
      <c r="M2" s="9"/>
      <c r="N2" s="10"/>
      <c r="O2" s="9"/>
      <c r="P2" s="10"/>
      <c r="Q2" s="9"/>
      <c r="R2" s="10"/>
      <c r="S2" s="9"/>
      <c r="T2" s="10"/>
      <c r="U2" s="9"/>
      <c r="V2" s="10"/>
      <c r="W2" s="9"/>
      <c r="X2" s="10"/>
      <c r="Y2" s="9"/>
      <c r="Z2" s="10"/>
      <c r="AA2" s="9"/>
      <c r="AB2" s="10"/>
      <c r="AC2" s="9"/>
      <c r="AD2" s="10"/>
      <c r="AE2" s="9"/>
      <c r="AF2" s="48"/>
      <c r="AG2" s="48"/>
      <c r="AH2" s="48"/>
      <c r="AI2" s="48"/>
    </row>
    <row r="3" spans="1:35" ht="16.5" customHeight="1" thickBot="1" x14ac:dyDescent="0.3">
      <c r="A3" s="44" t="s">
        <v>5</v>
      </c>
      <c r="B3" s="45"/>
      <c r="C3" s="45"/>
      <c r="D3" s="45"/>
      <c r="E3" s="45"/>
      <c r="F3" s="46"/>
      <c r="G3" s="51"/>
      <c r="H3" s="5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4"/>
      <c r="AI3" s="4"/>
    </row>
    <row r="4" spans="1:35" ht="16.5" thickBot="1" x14ac:dyDescent="0.3">
      <c r="A4" s="1">
        <v>1</v>
      </c>
      <c r="B4" s="2">
        <v>5</v>
      </c>
      <c r="C4" s="2">
        <v>5</v>
      </c>
      <c r="D4" s="2">
        <v>5</v>
      </c>
      <c r="E4" s="2">
        <f>SUM(B4+C4+D4)</f>
        <v>15</v>
      </c>
      <c r="F4" s="2">
        <v>15</v>
      </c>
      <c r="G4" s="11">
        <f>(E4-3)/12</f>
        <v>1</v>
      </c>
      <c r="H4" s="2" t="s">
        <v>11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6.5" thickBot="1" x14ac:dyDescent="0.3">
      <c r="A5" s="1">
        <v>2</v>
      </c>
      <c r="B5" s="2">
        <v>5</v>
      </c>
      <c r="C5" s="2">
        <v>4</v>
      </c>
      <c r="D5" s="2">
        <v>4</v>
      </c>
      <c r="E5" s="2">
        <f t="shared" ref="E5:E9" si="0">SUM(B5+C5+D5)</f>
        <v>13</v>
      </c>
      <c r="F5" s="2">
        <v>15</v>
      </c>
      <c r="G5" s="11">
        <f>(E5-3)/12</f>
        <v>0.83333333333333337</v>
      </c>
      <c r="H5" s="2" t="s">
        <v>11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4"/>
    </row>
    <row r="6" spans="1:35" ht="16.5" thickBot="1" x14ac:dyDescent="0.3">
      <c r="A6" s="1">
        <v>3</v>
      </c>
      <c r="B6" s="2">
        <v>5</v>
      </c>
      <c r="C6" s="2">
        <v>4</v>
      </c>
      <c r="D6" s="2">
        <v>4</v>
      </c>
      <c r="E6" s="2">
        <f t="shared" si="0"/>
        <v>13</v>
      </c>
      <c r="F6" s="2">
        <v>15</v>
      </c>
      <c r="G6" s="11">
        <f t="shared" ref="G6:G9" si="1">(E6-3)/12</f>
        <v>0.83333333333333337</v>
      </c>
      <c r="H6" s="2" t="s">
        <v>11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6.5" customHeight="1" thickBot="1" x14ac:dyDescent="0.3">
      <c r="A7" s="1">
        <v>4</v>
      </c>
      <c r="B7" s="2">
        <v>5</v>
      </c>
      <c r="C7" s="2">
        <v>5</v>
      </c>
      <c r="D7" s="2">
        <v>5</v>
      </c>
      <c r="E7" s="2">
        <f t="shared" si="0"/>
        <v>15</v>
      </c>
      <c r="F7" s="2">
        <v>15</v>
      </c>
      <c r="G7" s="11">
        <f t="shared" si="1"/>
        <v>1</v>
      </c>
      <c r="H7" s="2" t="s">
        <v>11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6.5" thickBot="1" x14ac:dyDescent="0.3">
      <c r="A8" s="1">
        <v>5</v>
      </c>
      <c r="B8" s="2">
        <v>5</v>
      </c>
      <c r="C8" s="2">
        <v>4</v>
      </c>
      <c r="D8" s="2">
        <v>4</v>
      </c>
      <c r="E8" s="2">
        <f t="shared" si="0"/>
        <v>13</v>
      </c>
      <c r="F8" s="2">
        <v>15</v>
      </c>
      <c r="G8" s="11">
        <f t="shared" si="1"/>
        <v>0.83333333333333337</v>
      </c>
      <c r="H8" s="2" t="s">
        <v>11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16.5" thickBot="1" x14ac:dyDescent="0.3">
      <c r="A9" s="1">
        <v>6</v>
      </c>
      <c r="B9" s="2">
        <v>5</v>
      </c>
      <c r="C9" s="2">
        <v>4</v>
      </c>
      <c r="D9" s="2">
        <v>4</v>
      </c>
      <c r="E9" s="2">
        <f t="shared" si="0"/>
        <v>13</v>
      </c>
      <c r="F9" s="2">
        <v>15</v>
      </c>
      <c r="G9" s="11">
        <f t="shared" si="1"/>
        <v>0.83333333333333337</v>
      </c>
      <c r="H9" s="2" t="s">
        <v>11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6"/>
      <c r="AC9" s="4"/>
      <c r="AD9" s="4"/>
      <c r="AE9" s="4"/>
      <c r="AF9" s="4"/>
      <c r="AG9" s="4"/>
      <c r="AH9" s="4"/>
      <c r="AI9" s="4"/>
    </row>
    <row r="10" spans="1:35" ht="16.5" thickBot="1" x14ac:dyDescent="0.3">
      <c r="A10" s="39" t="s">
        <v>7</v>
      </c>
      <c r="B10" s="40"/>
      <c r="C10" s="40"/>
      <c r="D10" s="40"/>
      <c r="E10" s="40"/>
      <c r="F10" s="41"/>
      <c r="G10" s="33">
        <f>AVERAGE(G4:G9)</f>
        <v>0.88888888888888884</v>
      </c>
      <c r="H10" s="18" t="s">
        <v>11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4"/>
      <c r="AG10" s="4"/>
      <c r="AH10" s="4"/>
      <c r="AI10" s="4"/>
    </row>
    <row r="11" spans="1:35" ht="17.25" thickTop="1" thickBot="1" x14ac:dyDescent="0.3">
      <c r="A11" s="47" t="s">
        <v>6</v>
      </c>
      <c r="B11" s="47"/>
      <c r="C11" s="47"/>
      <c r="D11" s="47"/>
      <c r="E11" s="47"/>
      <c r="F11" s="47"/>
      <c r="G11" s="47"/>
      <c r="H11" s="4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4"/>
      <c r="AG11" s="4"/>
      <c r="AH11" s="4"/>
      <c r="AI11" s="4"/>
    </row>
    <row r="12" spans="1:35" ht="17.25" thickTop="1" thickBot="1" x14ac:dyDescent="0.3">
      <c r="A12" s="34">
        <v>1</v>
      </c>
      <c r="B12" s="35">
        <v>4</v>
      </c>
      <c r="C12" s="35">
        <v>4</v>
      </c>
      <c r="D12" s="35">
        <v>5</v>
      </c>
      <c r="E12" s="35">
        <f>SUM(B12+C12+D12)</f>
        <v>13</v>
      </c>
      <c r="F12" s="35">
        <v>15</v>
      </c>
      <c r="G12" s="36">
        <f>(E12-3)/12</f>
        <v>0.83333333333333337</v>
      </c>
      <c r="H12" s="35" t="s">
        <v>11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7.25" thickTop="1" thickBot="1" x14ac:dyDescent="0.3">
      <c r="A13" s="34">
        <v>2</v>
      </c>
      <c r="B13" s="35">
        <v>5</v>
      </c>
      <c r="C13" s="35">
        <v>5</v>
      </c>
      <c r="D13" s="35">
        <v>4</v>
      </c>
      <c r="E13" s="35">
        <f>SUM(B13+C13+D13)</f>
        <v>14</v>
      </c>
      <c r="F13" s="35">
        <v>15</v>
      </c>
      <c r="G13" s="36">
        <f t="shared" ref="G13:G18" si="2">(E13-3)/12</f>
        <v>0.91666666666666663</v>
      </c>
      <c r="H13" s="35" t="s">
        <v>11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6.5" customHeight="1" thickTop="1" thickBot="1" x14ac:dyDescent="0.3">
      <c r="A14" s="34">
        <v>3</v>
      </c>
      <c r="B14" s="35">
        <v>5</v>
      </c>
      <c r="C14" s="35">
        <v>4</v>
      </c>
      <c r="D14" s="35">
        <v>5</v>
      </c>
      <c r="E14" s="35">
        <f t="shared" ref="E14:E18" si="3">SUM(B14+C14+D14)</f>
        <v>14</v>
      </c>
      <c r="F14" s="35">
        <v>15</v>
      </c>
      <c r="G14" s="36">
        <f t="shared" si="2"/>
        <v>0.91666666666666663</v>
      </c>
      <c r="H14" s="35" t="s">
        <v>11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4"/>
      <c r="AG14" s="4"/>
      <c r="AH14" s="4"/>
      <c r="AI14" s="4"/>
    </row>
    <row r="15" spans="1:35" ht="16.5" customHeight="1" thickTop="1" thickBot="1" x14ac:dyDescent="0.3">
      <c r="A15" s="34">
        <v>4</v>
      </c>
      <c r="B15" s="35">
        <v>5</v>
      </c>
      <c r="C15" s="35">
        <v>5</v>
      </c>
      <c r="D15" s="35">
        <v>5</v>
      </c>
      <c r="E15" s="35">
        <f t="shared" si="3"/>
        <v>15</v>
      </c>
      <c r="F15" s="35">
        <v>15</v>
      </c>
      <c r="G15" s="36">
        <f t="shared" si="2"/>
        <v>1</v>
      </c>
      <c r="H15" s="35" t="s">
        <v>11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4"/>
      <c r="AG15" s="4"/>
      <c r="AH15" s="4"/>
      <c r="AI15" s="4"/>
    </row>
    <row r="16" spans="1:35" ht="17.25" thickTop="1" thickBot="1" x14ac:dyDescent="0.3">
      <c r="A16" s="34">
        <v>5</v>
      </c>
      <c r="B16" s="35">
        <v>5</v>
      </c>
      <c r="C16" s="35">
        <v>5</v>
      </c>
      <c r="D16" s="35">
        <v>5</v>
      </c>
      <c r="E16" s="35">
        <f t="shared" si="3"/>
        <v>15</v>
      </c>
      <c r="F16" s="35">
        <v>15</v>
      </c>
      <c r="G16" s="36">
        <f t="shared" si="2"/>
        <v>1</v>
      </c>
      <c r="H16" s="35" t="s">
        <v>11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17.25" thickTop="1" thickBot="1" x14ac:dyDescent="0.3">
      <c r="A17" s="34">
        <v>6</v>
      </c>
      <c r="B17" s="35">
        <v>5</v>
      </c>
      <c r="C17" s="35">
        <v>5</v>
      </c>
      <c r="D17" s="35">
        <v>5</v>
      </c>
      <c r="E17" s="35">
        <f t="shared" si="3"/>
        <v>15</v>
      </c>
      <c r="F17" s="35">
        <v>15</v>
      </c>
      <c r="G17" s="36">
        <f t="shared" si="2"/>
        <v>1</v>
      </c>
      <c r="H17" s="35" t="s">
        <v>11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7.25" thickTop="1" thickBot="1" x14ac:dyDescent="0.3">
      <c r="A18" s="34">
        <v>7</v>
      </c>
      <c r="B18" s="35">
        <v>5</v>
      </c>
      <c r="C18" s="35">
        <v>5</v>
      </c>
      <c r="D18" s="35">
        <v>5</v>
      </c>
      <c r="E18" s="35">
        <f t="shared" si="3"/>
        <v>15</v>
      </c>
      <c r="F18" s="35">
        <v>15</v>
      </c>
      <c r="G18" s="36">
        <f t="shared" si="2"/>
        <v>1</v>
      </c>
      <c r="H18" s="35" t="s">
        <v>11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17.25" thickTop="1" thickBot="1" x14ac:dyDescent="0.3">
      <c r="A19" s="42" t="s">
        <v>8</v>
      </c>
      <c r="B19" s="42"/>
      <c r="C19" s="42"/>
      <c r="D19" s="42"/>
      <c r="E19" s="42"/>
      <c r="F19" s="42"/>
      <c r="G19" s="37">
        <f>(G12+G13+G14+G15+G16+G17+G18)/7</f>
        <v>0.95238095238095233</v>
      </c>
      <c r="H19" s="35" t="s">
        <v>11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ht="17.25" thickTop="1" thickBot="1" x14ac:dyDescent="0.3">
      <c r="A20" s="42" t="s">
        <v>4</v>
      </c>
      <c r="B20" s="42"/>
      <c r="C20" s="42"/>
      <c r="D20" s="42"/>
      <c r="E20" s="42"/>
      <c r="F20" s="42"/>
      <c r="G20" s="37">
        <f>(G10+G19)/2</f>
        <v>0.92063492063492058</v>
      </c>
      <c r="H20" s="35" t="s">
        <v>11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16.5" thickTop="1" x14ac:dyDescent="0.25"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5.75" x14ac:dyDescent="0.25"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5.75" x14ac:dyDescent="0.25"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5.75" x14ac:dyDescent="0.25"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4"/>
      <c r="AG24" s="4"/>
      <c r="AH24" s="4"/>
      <c r="AI24" s="4"/>
    </row>
    <row r="25" spans="1:35" ht="15.75" x14ac:dyDescent="0.25"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4"/>
      <c r="AG25" s="4"/>
      <c r="AH25" s="4"/>
      <c r="AI25" s="4"/>
    </row>
  </sheetData>
  <mergeCells count="15">
    <mergeCell ref="AF1:AF2"/>
    <mergeCell ref="AG1:AG2"/>
    <mergeCell ref="AH1:AH2"/>
    <mergeCell ref="AI1:AI2"/>
    <mergeCell ref="G1:G3"/>
    <mergeCell ref="H1:H3"/>
    <mergeCell ref="A10:F10"/>
    <mergeCell ref="A19:F19"/>
    <mergeCell ref="A20:F20"/>
    <mergeCell ref="A1:A2"/>
    <mergeCell ref="E1:E2"/>
    <mergeCell ref="F1:F2"/>
    <mergeCell ref="A3:F3"/>
    <mergeCell ref="B1:D1"/>
    <mergeCell ref="A11:H11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"/>
  <sheetViews>
    <sheetView topLeftCell="C1" workbookViewId="0">
      <selection activeCell="G23" sqref="G23:G25"/>
    </sheetView>
  </sheetViews>
  <sheetFormatPr defaultRowHeight="15" x14ac:dyDescent="0.25"/>
  <cols>
    <col min="1" max="6" width="4.5703125" customWidth="1"/>
    <col min="7" max="7" width="7" customWidth="1"/>
    <col min="8" max="8" width="9.28515625" customWidth="1"/>
    <col min="9" max="9" width="10.5703125" customWidth="1"/>
    <col min="10" max="10" width="5.7109375" customWidth="1"/>
    <col min="11" max="15" width="4.5703125" customWidth="1"/>
    <col min="16" max="16" width="6.85546875" customWidth="1"/>
    <col min="17" max="17" width="9.42578125" customWidth="1"/>
    <col min="18" max="18" width="10.42578125" customWidth="1"/>
    <col min="19" max="19" width="5.42578125" customWidth="1"/>
    <col min="20" max="24" width="4.5703125" customWidth="1"/>
    <col min="25" max="25" width="6.85546875" customWidth="1"/>
    <col min="26" max="26" width="9.140625" customWidth="1"/>
    <col min="27" max="27" width="10.42578125" customWidth="1"/>
  </cols>
  <sheetData>
    <row r="1" spans="1:18" x14ac:dyDescent="0.25">
      <c r="A1" s="56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</row>
    <row r="2" spans="1:18" ht="15.75" customHeight="1" x14ac:dyDescent="0.25">
      <c r="A2" s="59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</row>
    <row r="3" spans="1:18" ht="16.5" customHeight="1" x14ac:dyDescent="0.25">
      <c r="A3" s="55" t="s">
        <v>31</v>
      </c>
      <c r="B3" s="52" t="s">
        <v>14</v>
      </c>
      <c r="C3" s="52"/>
      <c r="D3" s="52"/>
      <c r="E3" s="52"/>
      <c r="F3" s="52"/>
      <c r="G3" s="52"/>
      <c r="H3" s="52"/>
      <c r="I3" s="52"/>
      <c r="J3" s="53" t="s">
        <v>12</v>
      </c>
      <c r="K3" s="53" t="s">
        <v>15</v>
      </c>
      <c r="L3" s="53"/>
      <c r="M3" s="53"/>
      <c r="N3" s="53"/>
      <c r="O3" s="53"/>
      <c r="P3" s="53"/>
      <c r="Q3" s="53"/>
      <c r="R3" s="53"/>
    </row>
    <row r="4" spans="1:18" ht="47.25" x14ac:dyDescent="0.25">
      <c r="A4" s="55"/>
      <c r="B4" s="19" t="s">
        <v>16</v>
      </c>
      <c r="C4" s="20" t="s">
        <v>17</v>
      </c>
      <c r="D4" s="20" t="s">
        <v>18</v>
      </c>
      <c r="E4" s="20" t="s">
        <v>19</v>
      </c>
      <c r="F4" s="19" t="s">
        <v>20</v>
      </c>
      <c r="G4" s="21" t="s">
        <v>21</v>
      </c>
      <c r="H4" s="21" t="s">
        <v>22</v>
      </c>
      <c r="I4" s="21" t="s">
        <v>23</v>
      </c>
      <c r="J4" s="53"/>
      <c r="K4" s="17" t="s">
        <v>16</v>
      </c>
      <c r="L4" s="15" t="s">
        <v>17</v>
      </c>
      <c r="M4" s="15" t="s">
        <v>18</v>
      </c>
      <c r="N4" s="15" t="s">
        <v>19</v>
      </c>
      <c r="O4" s="17" t="s">
        <v>20</v>
      </c>
      <c r="P4" s="16" t="s">
        <v>24</v>
      </c>
      <c r="Q4" s="16" t="s">
        <v>25</v>
      </c>
      <c r="R4" s="16" t="s">
        <v>23</v>
      </c>
    </row>
    <row r="5" spans="1:18" ht="15.75" x14ac:dyDescent="0.25">
      <c r="A5" s="12">
        <v>1</v>
      </c>
      <c r="B5" s="13">
        <v>5</v>
      </c>
      <c r="C5" s="13">
        <v>5</v>
      </c>
      <c r="D5" s="13">
        <v>5</v>
      </c>
      <c r="E5" s="13">
        <v>5</v>
      </c>
      <c r="F5" s="13">
        <v>5</v>
      </c>
      <c r="G5" s="13">
        <f>SUM(B5+C5+D5+E5+F5)</f>
        <v>25</v>
      </c>
      <c r="H5" s="14">
        <f>(G5-5)/20</f>
        <v>1</v>
      </c>
      <c r="I5" s="13" t="s">
        <v>11</v>
      </c>
      <c r="J5" s="13">
        <v>1</v>
      </c>
      <c r="K5" s="13">
        <v>5</v>
      </c>
      <c r="L5" s="13">
        <v>5</v>
      </c>
      <c r="M5" s="13">
        <v>5</v>
      </c>
      <c r="N5" s="13">
        <v>5</v>
      </c>
      <c r="O5" s="13">
        <v>5</v>
      </c>
      <c r="P5" s="13">
        <f>SUM(K5+L5+M5+N5+O5)</f>
        <v>25</v>
      </c>
      <c r="Q5" s="14">
        <f>(P5-5)/20</f>
        <v>1</v>
      </c>
      <c r="R5" s="13" t="s">
        <v>11</v>
      </c>
    </row>
    <row r="6" spans="1:18" ht="15.75" x14ac:dyDescent="0.25">
      <c r="A6" s="12">
        <v>2</v>
      </c>
      <c r="B6" s="13">
        <v>5</v>
      </c>
      <c r="C6" s="13">
        <v>5</v>
      </c>
      <c r="D6" s="13">
        <v>5</v>
      </c>
      <c r="E6" s="13">
        <v>5</v>
      </c>
      <c r="F6" s="13">
        <v>5</v>
      </c>
      <c r="G6" s="13">
        <f t="shared" ref="G6:G17" si="0">SUM(B6+C6+D6+E6+F6)</f>
        <v>25</v>
      </c>
      <c r="H6" s="14">
        <f t="shared" ref="H6:H17" si="1">(G6-5)/20</f>
        <v>1</v>
      </c>
      <c r="I6" s="13" t="s">
        <v>11</v>
      </c>
      <c r="J6" s="13">
        <v>2</v>
      </c>
      <c r="K6" s="13">
        <v>5</v>
      </c>
      <c r="L6" s="13">
        <v>5</v>
      </c>
      <c r="M6" s="13">
        <v>5</v>
      </c>
      <c r="N6" s="13">
        <v>5</v>
      </c>
      <c r="O6" s="13">
        <v>5</v>
      </c>
      <c r="P6" s="13">
        <f t="shared" ref="P6:P17" si="2">SUM(K6+L6+M6+N6+O6)</f>
        <v>25</v>
      </c>
      <c r="Q6" s="14">
        <f t="shared" ref="Q6:Q17" si="3">(P6-5)/20</f>
        <v>1</v>
      </c>
      <c r="R6" s="13" t="s">
        <v>11</v>
      </c>
    </row>
    <row r="7" spans="1:18" ht="15.75" x14ac:dyDescent="0.25">
      <c r="A7" s="12">
        <v>3</v>
      </c>
      <c r="B7" s="13">
        <v>5</v>
      </c>
      <c r="C7" s="13">
        <v>4</v>
      </c>
      <c r="D7" s="13">
        <v>4</v>
      </c>
      <c r="E7" s="13">
        <v>5</v>
      </c>
      <c r="F7" s="13">
        <v>5</v>
      </c>
      <c r="G7" s="13">
        <f t="shared" si="0"/>
        <v>23</v>
      </c>
      <c r="H7" s="14">
        <f t="shared" si="1"/>
        <v>0.9</v>
      </c>
      <c r="I7" s="13" t="s">
        <v>11</v>
      </c>
      <c r="J7" s="13">
        <v>3</v>
      </c>
      <c r="K7" s="13">
        <v>5</v>
      </c>
      <c r="L7" s="13">
        <v>4</v>
      </c>
      <c r="M7" s="13">
        <v>5</v>
      </c>
      <c r="N7" s="13">
        <v>5</v>
      </c>
      <c r="O7" s="13">
        <v>5</v>
      </c>
      <c r="P7" s="13">
        <f t="shared" si="2"/>
        <v>24</v>
      </c>
      <c r="Q7" s="14">
        <f t="shared" si="3"/>
        <v>0.95</v>
      </c>
      <c r="R7" s="13" t="s">
        <v>11</v>
      </c>
    </row>
    <row r="8" spans="1:18" ht="15.75" x14ac:dyDescent="0.25">
      <c r="A8" s="12">
        <v>4</v>
      </c>
      <c r="B8" s="13">
        <v>5</v>
      </c>
      <c r="C8" s="13">
        <v>4</v>
      </c>
      <c r="D8" s="13">
        <v>4</v>
      </c>
      <c r="E8" s="13">
        <v>4</v>
      </c>
      <c r="F8" s="13">
        <v>5</v>
      </c>
      <c r="G8" s="13">
        <f t="shared" si="0"/>
        <v>22</v>
      </c>
      <c r="H8" s="14">
        <f t="shared" si="1"/>
        <v>0.85</v>
      </c>
      <c r="I8" s="13" t="s">
        <v>11</v>
      </c>
      <c r="J8" s="13">
        <v>4</v>
      </c>
      <c r="K8" s="13">
        <v>5</v>
      </c>
      <c r="L8" s="13">
        <v>4</v>
      </c>
      <c r="M8" s="13">
        <v>4</v>
      </c>
      <c r="N8" s="13">
        <v>4</v>
      </c>
      <c r="O8" s="13">
        <v>5</v>
      </c>
      <c r="P8" s="13">
        <f t="shared" si="2"/>
        <v>22</v>
      </c>
      <c r="Q8" s="14">
        <f t="shared" si="3"/>
        <v>0.85</v>
      </c>
      <c r="R8" s="13" t="s">
        <v>11</v>
      </c>
    </row>
    <row r="9" spans="1:18" ht="15.75" x14ac:dyDescent="0.25">
      <c r="A9" s="12">
        <v>5</v>
      </c>
      <c r="B9" s="13">
        <v>4</v>
      </c>
      <c r="C9" s="13">
        <v>5</v>
      </c>
      <c r="D9" s="13">
        <v>4</v>
      </c>
      <c r="E9" s="13">
        <v>5</v>
      </c>
      <c r="F9" s="13">
        <v>4</v>
      </c>
      <c r="G9" s="13">
        <f t="shared" si="0"/>
        <v>22</v>
      </c>
      <c r="H9" s="14">
        <f t="shared" si="1"/>
        <v>0.85</v>
      </c>
      <c r="I9" s="13" t="s">
        <v>11</v>
      </c>
      <c r="J9" s="13">
        <v>5</v>
      </c>
      <c r="K9" s="13">
        <v>5</v>
      </c>
      <c r="L9" s="13">
        <v>5</v>
      </c>
      <c r="M9" s="13">
        <v>4</v>
      </c>
      <c r="N9" s="13">
        <v>5</v>
      </c>
      <c r="O9" s="13">
        <v>4</v>
      </c>
      <c r="P9" s="13">
        <f t="shared" si="2"/>
        <v>23</v>
      </c>
      <c r="Q9" s="14">
        <f t="shared" si="3"/>
        <v>0.9</v>
      </c>
      <c r="R9" s="13" t="s">
        <v>11</v>
      </c>
    </row>
    <row r="10" spans="1:18" ht="15.75" x14ac:dyDescent="0.25">
      <c r="A10" s="12">
        <v>6</v>
      </c>
      <c r="B10" s="13">
        <v>4</v>
      </c>
      <c r="C10" s="13">
        <v>5</v>
      </c>
      <c r="D10" s="13">
        <v>4</v>
      </c>
      <c r="E10" s="13">
        <v>5</v>
      </c>
      <c r="F10" s="13">
        <v>5</v>
      </c>
      <c r="G10" s="13">
        <f t="shared" si="0"/>
        <v>23</v>
      </c>
      <c r="H10" s="14">
        <f t="shared" si="1"/>
        <v>0.9</v>
      </c>
      <c r="I10" s="13" t="s">
        <v>11</v>
      </c>
      <c r="J10" s="13">
        <v>6</v>
      </c>
      <c r="K10" s="13">
        <v>4</v>
      </c>
      <c r="L10" s="13">
        <v>5</v>
      </c>
      <c r="M10" s="13">
        <v>4</v>
      </c>
      <c r="N10" s="13">
        <v>5</v>
      </c>
      <c r="O10" s="13">
        <v>5</v>
      </c>
      <c r="P10" s="13">
        <f t="shared" si="2"/>
        <v>23</v>
      </c>
      <c r="Q10" s="14">
        <f t="shared" si="3"/>
        <v>0.9</v>
      </c>
      <c r="R10" s="13" t="s">
        <v>11</v>
      </c>
    </row>
    <row r="11" spans="1:18" ht="15.75" x14ac:dyDescent="0.25">
      <c r="A11" s="12">
        <v>7</v>
      </c>
      <c r="B11" s="13">
        <v>5</v>
      </c>
      <c r="C11" s="13">
        <v>4</v>
      </c>
      <c r="D11" s="13">
        <v>4</v>
      </c>
      <c r="E11" s="13">
        <v>4</v>
      </c>
      <c r="F11" s="13">
        <v>5</v>
      </c>
      <c r="G11" s="13">
        <f t="shared" si="0"/>
        <v>22</v>
      </c>
      <c r="H11" s="14">
        <f t="shared" si="1"/>
        <v>0.85</v>
      </c>
      <c r="I11" s="13" t="s">
        <v>11</v>
      </c>
      <c r="J11" s="13">
        <v>7</v>
      </c>
      <c r="K11" s="13">
        <v>5</v>
      </c>
      <c r="L11" s="13">
        <v>4</v>
      </c>
      <c r="M11" s="13">
        <v>5</v>
      </c>
      <c r="N11" s="13">
        <v>4</v>
      </c>
      <c r="O11" s="13">
        <v>5</v>
      </c>
      <c r="P11" s="13">
        <f t="shared" si="2"/>
        <v>23</v>
      </c>
      <c r="Q11" s="14">
        <f t="shared" si="3"/>
        <v>0.9</v>
      </c>
      <c r="R11" s="13" t="s">
        <v>11</v>
      </c>
    </row>
    <row r="12" spans="1:18" ht="15.75" x14ac:dyDescent="0.25">
      <c r="A12" s="12">
        <v>8</v>
      </c>
      <c r="B12" s="13">
        <v>5</v>
      </c>
      <c r="C12" s="13">
        <v>5</v>
      </c>
      <c r="D12" s="13">
        <v>5</v>
      </c>
      <c r="E12" s="13">
        <v>5</v>
      </c>
      <c r="F12" s="13">
        <v>4</v>
      </c>
      <c r="G12" s="13">
        <f t="shared" si="0"/>
        <v>24</v>
      </c>
      <c r="H12" s="14">
        <f t="shared" si="1"/>
        <v>0.95</v>
      </c>
      <c r="I12" s="13" t="s">
        <v>11</v>
      </c>
      <c r="J12" s="13">
        <v>8</v>
      </c>
      <c r="K12" s="13">
        <v>5</v>
      </c>
      <c r="L12" s="13">
        <v>5</v>
      </c>
      <c r="M12" s="13">
        <v>5</v>
      </c>
      <c r="N12" s="13">
        <v>5</v>
      </c>
      <c r="O12" s="13">
        <v>4</v>
      </c>
      <c r="P12" s="13">
        <f t="shared" si="2"/>
        <v>24</v>
      </c>
      <c r="Q12" s="14">
        <f t="shared" si="3"/>
        <v>0.95</v>
      </c>
      <c r="R12" s="13" t="s">
        <v>11</v>
      </c>
    </row>
    <row r="13" spans="1:18" ht="15.75" x14ac:dyDescent="0.25">
      <c r="A13" s="12">
        <v>9</v>
      </c>
      <c r="B13" s="13">
        <v>5</v>
      </c>
      <c r="C13" s="13">
        <v>4</v>
      </c>
      <c r="D13" s="13">
        <v>5</v>
      </c>
      <c r="E13" s="13">
        <v>5</v>
      </c>
      <c r="F13" s="13">
        <v>5</v>
      </c>
      <c r="G13" s="13">
        <f t="shared" si="0"/>
        <v>24</v>
      </c>
      <c r="H13" s="14">
        <f t="shared" si="1"/>
        <v>0.95</v>
      </c>
      <c r="I13" s="13" t="s">
        <v>11</v>
      </c>
      <c r="J13" s="13">
        <v>9</v>
      </c>
      <c r="K13" s="13">
        <v>5</v>
      </c>
      <c r="L13" s="13">
        <v>4</v>
      </c>
      <c r="M13" s="13">
        <v>5</v>
      </c>
      <c r="N13" s="13">
        <v>5</v>
      </c>
      <c r="O13" s="13">
        <v>5</v>
      </c>
      <c r="P13" s="13">
        <f t="shared" si="2"/>
        <v>24</v>
      </c>
      <c r="Q13" s="14">
        <f t="shared" si="3"/>
        <v>0.95</v>
      </c>
      <c r="R13" s="13" t="s">
        <v>11</v>
      </c>
    </row>
    <row r="14" spans="1:18" ht="15.75" x14ac:dyDescent="0.25">
      <c r="A14" s="12">
        <v>10</v>
      </c>
      <c r="B14" s="13">
        <v>5</v>
      </c>
      <c r="C14" s="13">
        <v>4</v>
      </c>
      <c r="D14" s="13">
        <v>5</v>
      </c>
      <c r="E14" s="13">
        <v>5</v>
      </c>
      <c r="F14" s="13">
        <v>4</v>
      </c>
      <c r="G14" s="13">
        <f t="shared" si="0"/>
        <v>23</v>
      </c>
      <c r="H14" s="14">
        <f t="shared" si="1"/>
        <v>0.9</v>
      </c>
      <c r="I14" s="13" t="s">
        <v>11</v>
      </c>
      <c r="J14" s="13">
        <v>10</v>
      </c>
      <c r="K14" s="13">
        <v>5</v>
      </c>
      <c r="L14" s="13">
        <v>4</v>
      </c>
      <c r="M14" s="13">
        <v>5</v>
      </c>
      <c r="N14" s="13">
        <v>5</v>
      </c>
      <c r="O14" s="13">
        <v>4</v>
      </c>
      <c r="P14" s="13">
        <f t="shared" si="2"/>
        <v>23</v>
      </c>
      <c r="Q14" s="14">
        <f t="shared" si="3"/>
        <v>0.9</v>
      </c>
      <c r="R14" s="13" t="s">
        <v>11</v>
      </c>
    </row>
    <row r="15" spans="1:18" ht="15.75" x14ac:dyDescent="0.25">
      <c r="A15" s="12">
        <v>11</v>
      </c>
      <c r="B15" s="13">
        <v>5</v>
      </c>
      <c r="C15" s="13">
        <v>4</v>
      </c>
      <c r="D15" s="13">
        <v>4</v>
      </c>
      <c r="E15" s="13">
        <v>5</v>
      </c>
      <c r="F15" s="13">
        <v>5</v>
      </c>
      <c r="G15" s="13">
        <f t="shared" si="0"/>
        <v>23</v>
      </c>
      <c r="H15" s="14">
        <f t="shared" si="1"/>
        <v>0.9</v>
      </c>
      <c r="I15" s="13" t="s">
        <v>11</v>
      </c>
      <c r="J15" s="13">
        <v>11</v>
      </c>
      <c r="K15" s="13">
        <v>5</v>
      </c>
      <c r="L15" s="13">
        <v>4</v>
      </c>
      <c r="M15" s="13">
        <v>4</v>
      </c>
      <c r="N15" s="13">
        <v>5</v>
      </c>
      <c r="O15" s="13">
        <v>5</v>
      </c>
      <c r="P15" s="13">
        <f t="shared" si="2"/>
        <v>23</v>
      </c>
      <c r="Q15" s="14">
        <f t="shared" si="3"/>
        <v>0.9</v>
      </c>
      <c r="R15" s="13" t="s">
        <v>11</v>
      </c>
    </row>
    <row r="16" spans="1:18" ht="15.75" x14ac:dyDescent="0.25">
      <c r="A16" s="12">
        <v>12</v>
      </c>
      <c r="B16" s="13">
        <v>5</v>
      </c>
      <c r="C16" s="13">
        <v>4</v>
      </c>
      <c r="D16" s="13">
        <v>4</v>
      </c>
      <c r="E16" s="13">
        <v>5</v>
      </c>
      <c r="F16" s="13">
        <v>5</v>
      </c>
      <c r="G16" s="13">
        <f t="shared" si="0"/>
        <v>23</v>
      </c>
      <c r="H16" s="14">
        <f t="shared" si="1"/>
        <v>0.9</v>
      </c>
      <c r="I16" s="13" t="s">
        <v>11</v>
      </c>
      <c r="J16" s="13">
        <v>12</v>
      </c>
      <c r="K16" s="13">
        <v>5</v>
      </c>
      <c r="L16" s="13">
        <v>4</v>
      </c>
      <c r="M16" s="13">
        <v>4</v>
      </c>
      <c r="N16" s="13">
        <v>5</v>
      </c>
      <c r="O16" s="13">
        <v>5</v>
      </c>
      <c r="P16" s="13">
        <f t="shared" si="2"/>
        <v>23</v>
      </c>
      <c r="Q16" s="14">
        <f t="shared" si="3"/>
        <v>0.9</v>
      </c>
      <c r="R16" s="13" t="s">
        <v>11</v>
      </c>
    </row>
    <row r="17" spans="1:18" ht="15.75" x14ac:dyDescent="0.25">
      <c r="A17" s="12">
        <v>13</v>
      </c>
      <c r="B17" s="13">
        <v>5</v>
      </c>
      <c r="C17" s="13">
        <v>4</v>
      </c>
      <c r="D17" s="13">
        <v>5</v>
      </c>
      <c r="E17" s="13">
        <v>5</v>
      </c>
      <c r="F17" s="13">
        <v>5</v>
      </c>
      <c r="G17" s="13">
        <f t="shared" si="0"/>
        <v>24</v>
      </c>
      <c r="H17" s="14">
        <f t="shared" si="1"/>
        <v>0.95</v>
      </c>
      <c r="I17" s="13" t="s">
        <v>11</v>
      </c>
      <c r="J17" s="13">
        <v>13</v>
      </c>
      <c r="K17" s="13">
        <v>5</v>
      </c>
      <c r="L17" s="13">
        <v>4</v>
      </c>
      <c r="M17" s="13">
        <v>5</v>
      </c>
      <c r="N17" s="13">
        <v>5</v>
      </c>
      <c r="O17" s="13">
        <v>5</v>
      </c>
      <c r="P17" s="13">
        <f t="shared" si="2"/>
        <v>24</v>
      </c>
      <c r="Q17" s="14">
        <f t="shared" si="3"/>
        <v>0.95</v>
      </c>
      <c r="R17" s="13" t="s">
        <v>11</v>
      </c>
    </row>
    <row r="18" spans="1:18" ht="15.75" x14ac:dyDescent="0.25">
      <c r="A18" s="54" t="s">
        <v>26</v>
      </c>
      <c r="B18" s="54"/>
      <c r="C18" s="54"/>
      <c r="D18" s="54"/>
      <c r="E18" s="54"/>
      <c r="F18" s="54"/>
      <c r="G18" s="54"/>
      <c r="H18" s="22">
        <f>AVERAGE(H5:H17)</f>
        <v>0.91538461538461546</v>
      </c>
      <c r="I18" s="24" t="s">
        <v>11</v>
      </c>
      <c r="J18" s="62" t="s">
        <v>27</v>
      </c>
      <c r="K18" s="62"/>
      <c r="L18" s="62"/>
      <c r="M18" s="62"/>
      <c r="N18" s="62"/>
      <c r="O18" s="62"/>
      <c r="P18" s="62"/>
      <c r="Q18" s="23">
        <f>AVERAGE(Q5:Q17)</f>
        <v>0.92692307692307696</v>
      </c>
      <c r="R18" s="25" t="s">
        <v>11</v>
      </c>
    </row>
    <row r="20" spans="1:18" ht="15.75" customHeight="1" x14ac:dyDescent="0.25"/>
    <row r="25" spans="1:18" x14ac:dyDescent="0.25">
      <c r="G25" s="38"/>
    </row>
  </sheetData>
  <mergeCells count="8">
    <mergeCell ref="B3:I3"/>
    <mergeCell ref="K3:R3"/>
    <mergeCell ref="A18:G18"/>
    <mergeCell ref="A3:A4"/>
    <mergeCell ref="A1:R1"/>
    <mergeCell ref="A2:R2"/>
    <mergeCell ref="J3:J4"/>
    <mergeCell ref="J18:P1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A5" workbookViewId="0">
      <selection activeCell="J20" sqref="J20:P20"/>
    </sheetView>
  </sheetViews>
  <sheetFormatPr defaultRowHeight="15" x14ac:dyDescent="0.25"/>
  <cols>
    <col min="1" max="1" width="4.5703125" customWidth="1"/>
    <col min="2" max="6" width="3.42578125" customWidth="1"/>
    <col min="7" max="7" width="6.140625" customWidth="1"/>
    <col min="9" max="9" width="11" customWidth="1"/>
    <col min="10" max="10" width="5.140625" customWidth="1"/>
    <col min="11" max="15" width="3.42578125" customWidth="1"/>
    <col min="16" max="16" width="7.140625" customWidth="1"/>
    <col min="18" max="18" width="10.7109375" customWidth="1"/>
    <col min="19" max="19" width="4.7109375" customWidth="1"/>
    <col min="20" max="24" width="3.42578125" customWidth="1"/>
    <col min="25" max="25" width="7.28515625" customWidth="1"/>
    <col min="27" max="27" width="10.5703125" customWidth="1"/>
  </cols>
  <sheetData>
    <row r="1" spans="1:18" x14ac:dyDescent="0.25">
      <c r="A1" s="71" t="s">
        <v>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1:18" ht="15.75" customHeight="1" x14ac:dyDescent="0.25">
      <c r="A2" s="59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</row>
    <row r="3" spans="1:18" ht="15.75" customHeight="1" x14ac:dyDescent="0.25">
      <c r="A3" s="74" t="s">
        <v>12</v>
      </c>
      <c r="B3" s="67" t="s">
        <v>14</v>
      </c>
      <c r="C3" s="67"/>
      <c r="D3" s="67"/>
      <c r="E3" s="67"/>
      <c r="F3" s="67"/>
      <c r="G3" s="67"/>
      <c r="H3" s="67"/>
      <c r="I3" s="67"/>
      <c r="J3" s="68" t="s">
        <v>15</v>
      </c>
      <c r="K3" s="69"/>
      <c r="L3" s="69"/>
      <c r="M3" s="69"/>
      <c r="N3" s="69"/>
      <c r="O3" s="69"/>
      <c r="P3" s="69"/>
      <c r="Q3" s="69"/>
      <c r="R3" s="70"/>
    </row>
    <row r="4" spans="1:18" ht="63" x14ac:dyDescent="0.25">
      <c r="A4" s="75"/>
      <c r="B4" s="26" t="s">
        <v>16</v>
      </c>
      <c r="C4" s="27" t="s">
        <v>17</v>
      </c>
      <c r="D4" s="27" t="s">
        <v>18</v>
      </c>
      <c r="E4" s="27" t="s">
        <v>19</v>
      </c>
      <c r="F4" s="26" t="s">
        <v>20</v>
      </c>
      <c r="G4" s="28" t="s">
        <v>21</v>
      </c>
      <c r="H4" s="28" t="s">
        <v>22</v>
      </c>
      <c r="I4" s="28" t="s">
        <v>23</v>
      </c>
      <c r="J4" s="16" t="s">
        <v>31</v>
      </c>
      <c r="K4" s="17" t="s">
        <v>16</v>
      </c>
      <c r="L4" s="15" t="s">
        <v>17</v>
      </c>
      <c r="M4" s="15" t="s">
        <v>18</v>
      </c>
      <c r="N4" s="15" t="s">
        <v>19</v>
      </c>
      <c r="O4" s="17" t="s">
        <v>20</v>
      </c>
      <c r="P4" s="16" t="s">
        <v>24</v>
      </c>
      <c r="Q4" s="16" t="s">
        <v>25</v>
      </c>
      <c r="R4" s="16" t="s">
        <v>23</v>
      </c>
    </row>
    <row r="5" spans="1:18" ht="15.75" x14ac:dyDescent="0.25">
      <c r="A5" s="12">
        <v>1</v>
      </c>
      <c r="B5" s="13">
        <v>5</v>
      </c>
      <c r="C5" s="13">
        <v>4</v>
      </c>
      <c r="D5" s="13">
        <v>4</v>
      </c>
      <c r="E5" s="13">
        <v>5</v>
      </c>
      <c r="F5" s="13">
        <v>5</v>
      </c>
      <c r="G5" s="13">
        <f>SUM(B5+C5+D5+E5+F5)</f>
        <v>23</v>
      </c>
      <c r="H5" s="14">
        <f>(G5-5)/20</f>
        <v>0.9</v>
      </c>
      <c r="I5" s="13" t="s">
        <v>11</v>
      </c>
      <c r="J5" s="13">
        <v>1</v>
      </c>
      <c r="K5" s="13">
        <v>5</v>
      </c>
      <c r="L5" s="13">
        <v>4</v>
      </c>
      <c r="M5" s="13">
        <v>4</v>
      </c>
      <c r="N5" s="13">
        <v>4</v>
      </c>
      <c r="O5" s="13">
        <v>5</v>
      </c>
      <c r="P5" s="13">
        <f>SUM(K5+L5+M5+N5+O5)</f>
        <v>22</v>
      </c>
      <c r="Q5" s="14">
        <f>(P5-5)/20</f>
        <v>0.85</v>
      </c>
      <c r="R5" s="13" t="s">
        <v>11</v>
      </c>
    </row>
    <row r="6" spans="1:18" ht="15.75" x14ac:dyDescent="0.25">
      <c r="A6" s="12">
        <v>2</v>
      </c>
      <c r="B6" s="13">
        <v>5</v>
      </c>
      <c r="C6" s="13">
        <v>4</v>
      </c>
      <c r="D6" s="13">
        <v>5</v>
      </c>
      <c r="E6" s="13">
        <v>4</v>
      </c>
      <c r="F6" s="13">
        <v>4</v>
      </c>
      <c r="G6" s="13">
        <f t="shared" ref="G6:G19" si="0">SUM(B6+C6+D6+E6+F6)</f>
        <v>22</v>
      </c>
      <c r="H6" s="14">
        <f t="shared" ref="H6:H19" si="1">(G6-5)/20</f>
        <v>0.85</v>
      </c>
      <c r="I6" s="13" t="s">
        <v>11</v>
      </c>
      <c r="J6" s="13">
        <v>2</v>
      </c>
      <c r="K6" s="13">
        <v>5</v>
      </c>
      <c r="L6" s="13">
        <v>4</v>
      </c>
      <c r="M6" s="13">
        <v>4</v>
      </c>
      <c r="N6" s="13">
        <v>4</v>
      </c>
      <c r="O6" s="13">
        <v>5</v>
      </c>
      <c r="P6" s="13">
        <f t="shared" ref="P6:P19" si="2">SUM(K6+L6+M6+N6+O6)</f>
        <v>22</v>
      </c>
      <c r="Q6" s="14">
        <f t="shared" ref="Q6:Q19" si="3">(P6-5)/20</f>
        <v>0.85</v>
      </c>
      <c r="R6" s="13" t="s">
        <v>11</v>
      </c>
    </row>
    <row r="7" spans="1:18" ht="15.75" x14ac:dyDescent="0.25">
      <c r="A7" s="12">
        <v>3</v>
      </c>
      <c r="B7" s="13">
        <v>5</v>
      </c>
      <c r="C7" s="13">
        <v>5</v>
      </c>
      <c r="D7" s="13">
        <v>5</v>
      </c>
      <c r="E7" s="13">
        <v>5</v>
      </c>
      <c r="F7" s="13">
        <v>5</v>
      </c>
      <c r="G7" s="13">
        <f t="shared" si="0"/>
        <v>25</v>
      </c>
      <c r="H7" s="14">
        <f t="shared" si="1"/>
        <v>1</v>
      </c>
      <c r="I7" s="13" t="s">
        <v>11</v>
      </c>
      <c r="J7" s="13">
        <v>3</v>
      </c>
      <c r="K7" s="13">
        <v>5</v>
      </c>
      <c r="L7" s="13">
        <v>5</v>
      </c>
      <c r="M7" s="13">
        <v>5</v>
      </c>
      <c r="N7" s="13">
        <v>5</v>
      </c>
      <c r="O7" s="13">
        <v>5</v>
      </c>
      <c r="P7" s="13">
        <f t="shared" si="2"/>
        <v>25</v>
      </c>
      <c r="Q7" s="14">
        <f t="shared" si="3"/>
        <v>1</v>
      </c>
      <c r="R7" s="13" t="s">
        <v>11</v>
      </c>
    </row>
    <row r="8" spans="1:18" ht="15.75" x14ac:dyDescent="0.25">
      <c r="A8" s="12">
        <v>4</v>
      </c>
      <c r="B8" s="13">
        <v>5</v>
      </c>
      <c r="C8" s="13">
        <v>5</v>
      </c>
      <c r="D8" s="13">
        <v>5</v>
      </c>
      <c r="E8" s="13">
        <v>5</v>
      </c>
      <c r="F8" s="13">
        <v>5</v>
      </c>
      <c r="G8" s="13">
        <f t="shared" si="0"/>
        <v>25</v>
      </c>
      <c r="H8" s="14">
        <f t="shared" si="1"/>
        <v>1</v>
      </c>
      <c r="I8" s="13" t="s">
        <v>11</v>
      </c>
      <c r="J8" s="13">
        <v>4</v>
      </c>
      <c r="K8" s="13">
        <v>5</v>
      </c>
      <c r="L8" s="13">
        <v>5</v>
      </c>
      <c r="M8" s="13">
        <v>5</v>
      </c>
      <c r="N8" s="13">
        <v>5</v>
      </c>
      <c r="O8" s="13">
        <v>5</v>
      </c>
      <c r="P8" s="13">
        <f t="shared" si="2"/>
        <v>25</v>
      </c>
      <c r="Q8" s="14">
        <f t="shared" si="3"/>
        <v>1</v>
      </c>
      <c r="R8" s="13" t="s">
        <v>11</v>
      </c>
    </row>
    <row r="9" spans="1:18" ht="15.75" x14ac:dyDescent="0.25">
      <c r="A9" s="12">
        <v>5</v>
      </c>
      <c r="B9" s="13">
        <v>5</v>
      </c>
      <c r="C9" s="13">
        <v>5</v>
      </c>
      <c r="D9" s="13">
        <v>4</v>
      </c>
      <c r="E9" s="13">
        <v>5</v>
      </c>
      <c r="F9" s="13">
        <v>4</v>
      </c>
      <c r="G9" s="13">
        <f t="shared" si="0"/>
        <v>23</v>
      </c>
      <c r="H9" s="14">
        <f t="shared" si="1"/>
        <v>0.9</v>
      </c>
      <c r="I9" s="13" t="s">
        <v>11</v>
      </c>
      <c r="J9" s="13">
        <v>5</v>
      </c>
      <c r="K9" s="13">
        <v>5</v>
      </c>
      <c r="L9" s="13">
        <v>5</v>
      </c>
      <c r="M9" s="13">
        <v>4</v>
      </c>
      <c r="N9" s="13">
        <v>4</v>
      </c>
      <c r="O9" s="13">
        <v>4</v>
      </c>
      <c r="P9" s="13">
        <f t="shared" si="2"/>
        <v>22</v>
      </c>
      <c r="Q9" s="14">
        <f t="shared" si="3"/>
        <v>0.85</v>
      </c>
      <c r="R9" s="13" t="s">
        <v>11</v>
      </c>
    </row>
    <row r="10" spans="1:18" ht="15.75" x14ac:dyDescent="0.25">
      <c r="A10" s="12">
        <v>6</v>
      </c>
      <c r="B10" s="13">
        <v>5</v>
      </c>
      <c r="C10" s="13">
        <v>4</v>
      </c>
      <c r="D10" s="13">
        <v>4</v>
      </c>
      <c r="E10" s="13">
        <v>4</v>
      </c>
      <c r="F10" s="13">
        <v>5</v>
      </c>
      <c r="G10" s="13">
        <f t="shared" si="0"/>
        <v>22</v>
      </c>
      <c r="H10" s="14">
        <f t="shared" si="1"/>
        <v>0.85</v>
      </c>
      <c r="I10" s="13" t="s">
        <v>11</v>
      </c>
      <c r="J10" s="13">
        <v>6</v>
      </c>
      <c r="K10" s="13">
        <v>5</v>
      </c>
      <c r="L10" s="13">
        <v>4</v>
      </c>
      <c r="M10" s="13">
        <v>4</v>
      </c>
      <c r="N10" s="13">
        <v>5</v>
      </c>
      <c r="O10" s="13">
        <v>4</v>
      </c>
      <c r="P10" s="13">
        <f t="shared" si="2"/>
        <v>22</v>
      </c>
      <c r="Q10" s="14">
        <f t="shared" si="3"/>
        <v>0.85</v>
      </c>
      <c r="R10" s="13" t="s">
        <v>11</v>
      </c>
    </row>
    <row r="11" spans="1:18" ht="15.75" x14ac:dyDescent="0.25">
      <c r="A11" s="12">
        <v>7</v>
      </c>
      <c r="B11" s="13">
        <v>5</v>
      </c>
      <c r="C11" s="13">
        <v>5</v>
      </c>
      <c r="D11" s="13">
        <v>5</v>
      </c>
      <c r="E11" s="13">
        <v>5</v>
      </c>
      <c r="F11" s="13">
        <v>5</v>
      </c>
      <c r="G11" s="13">
        <f t="shared" si="0"/>
        <v>25</v>
      </c>
      <c r="H11" s="14">
        <f t="shared" si="1"/>
        <v>1</v>
      </c>
      <c r="I11" s="13" t="s">
        <v>11</v>
      </c>
      <c r="J11" s="13">
        <v>7</v>
      </c>
      <c r="K11" s="13">
        <v>5</v>
      </c>
      <c r="L11" s="13">
        <v>5</v>
      </c>
      <c r="M11" s="13">
        <v>5</v>
      </c>
      <c r="N11" s="13">
        <v>5</v>
      </c>
      <c r="O11" s="13">
        <v>5</v>
      </c>
      <c r="P11" s="13">
        <f t="shared" si="2"/>
        <v>25</v>
      </c>
      <c r="Q11" s="14">
        <f t="shared" si="3"/>
        <v>1</v>
      </c>
      <c r="R11" s="13" t="s">
        <v>11</v>
      </c>
    </row>
    <row r="12" spans="1:18" ht="15.75" x14ac:dyDescent="0.25">
      <c r="A12" s="12">
        <v>8</v>
      </c>
      <c r="B12" s="13">
        <v>5</v>
      </c>
      <c r="C12" s="13">
        <v>5</v>
      </c>
      <c r="D12" s="13">
        <v>4</v>
      </c>
      <c r="E12" s="13">
        <v>5</v>
      </c>
      <c r="F12" s="13">
        <v>5</v>
      </c>
      <c r="G12" s="13">
        <f t="shared" si="0"/>
        <v>24</v>
      </c>
      <c r="H12" s="14">
        <f t="shared" si="1"/>
        <v>0.95</v>
      </c>
      <c r="I12" s="13" t="s">
        <v>11</v>
      </c>
      <c r="J12" s="13">
        <v>8</v>
      </c>
      <c r="K12" s="13">
        <v>5</v>
      </c>
      <c r="L12" s="13">
        <v>5</v>
      </c>
      <c r="M12" s="13">
        <v>5</v>
      </c>
      <c r="N12" s="13">
        <v>5</v>
      </c>
      <c r="O12" s="13">
        <v>5</v>
      </c>
      <c r="P12" s="13">
        <f t="shared" si="2"/>
        <v>25</v>
      </c>
      <c r="Q12" s="14">
        <f t="shared" si="3"/>
        <v>1</v>
      </c>
      <c r="R12" s="13" t="s">
        <v>11</v>
      </c>
    </row>
    <row r="13" spans="1:18" ht="15.75" x14ac:dyDescent="0.25">
      <c r="A13" s="12">
        <v>9</v>
      </c>
      <c r="B13" s="13">
        <v>5</v>
      </c>
      <c r="C13" s="13">
        <v>4</v>
      </c>
      <c r="D13" s="13">
        <v>5</v>
      </c>
      <c r="E13" s="13">
        <v>5</v>
      </c>
      <c r="F13" s="13">
        <v>4</v>
      </c>
      <c r="G13" s="13">
        <f t="shared" si="0"/>
        <v>23</v>
      </c>
      <c r="H13" s="14">
        <f t="shared" si="1"/>
        <v>0.9</v>
      </c>
      <c r="I13" s="13" t="s">
        <v>11</v>
      </c>
      <c r="J13" s="13">
        <v>9</v>
      </c>
      <c r="K13" s="13">
        <v>5</v>
      </c>
      <c r="L13" s="13">
        <v>4</v>
      </c>
      <c r="M13" s="13">
        <v>4</v>
      </c>
      <c r="N13" s="13">
        <v>5</v>
      </c>
      <c r="O13" s="13">
        <v>5</v>
      </c>
      <c r="P13" s="13">
        <f t="shared" si="2"/>
        <v>23</v>
      </c>
      <c r="Q13" s="14">
        <f t="shared" si="3"/>
        <v>0.9</v>
      </c>
      <c r="R13" s="13" t="s">
        <v>11</v>
      </c>
    </row>
    <row r="14" spans="1:18" ht="15.75" x14ac:dyDescent="0.25">
      <c r="A14" s="12">
        <v>10</v>
      </c>
      <c r="B14" s="13">
        <v>5</v>
      </c>
      <c r="C14" s="13">
        <v>5</v>
      </c>
      <c r="D14" s="13">
        <v>5</v>
      </c>
      <c r="E14" s="13">
        <v>5</v>
      </c>
      <c r="F14" s="13">
        <v>5</v>
      </c>
      <c r="G14" s="13">
        <f t="shared" si="0"/>
        <v>25</v>
      </c>
      <c r="H14" s="14">
        <f t="shared" si="1"/>
        <v>1</v>
      </c>
      <c r="I14" s="13" t="s">
        <v>11</v>
      </c>
      <c r="J14" s="13">
        <v>10</v>
      </c>
      <c r="K14" s="13">
        <v>5</v>
      </c>
      <c r="L14" s="13">
        <v>5</v>
      </c>
      <c r="M14" s="13">
        <v>5</v>
      </c>
      <c r="N14" s="13">
        <v>5</v>
      </c>
      <c r="O14" s="13">
        <v>5</v>
      </c>
      <c r="P14" s="13">
        <f t="shared" si="2"/>
        <v>25</v>
      </c>
      <c r="Q14" s="14">
        <f t="shared" si="3"/>
        <v>1</v>
      </c>
      <c r="R14" s="13" t="s">
        <v>11</v>
      </c>
    </row>
    <row r="15" spans="1:18" ht="15.75" x14ac:dyDescent="0.25">
      <c r="A15" s="12">
        <v>11</v>
      </c>
      <c r="B15" s="13">
        <v>5</v>
      </c>
      <c r="C15" s="13">
        <v>4</v>
      </c>
      <c r="D15" s="13">
        <v>4</v>
      </c>
      <c r="E15" s="13">
        <v>5</v>
      </c>
      <c r="F15" s="13">
        <v>5</v>
      </c>
      <c r="G15" s="13">
        <f t="shared" si="0"/>
        <v>23</v>
      </c>
      <c r="H15" s="14">
        <f t="shared" si="1"/>
        <v>0.9</v>
      </c>
      <c r="I15" s="13" t="s">
        <v>11</v>
      </c>
      <c r="J15" s="13">
        <v>11</v>
      </c>
      <c r="K15" s="13">
        <v>5</v>
      </c>
      <c r="L15" s="13">
        <v>4</v>
      </c>
      <c r="M15" s="13">
        <v>4</v>
      </c>
      <c r="N15" s="13">
        <v>5</v>
      </c>
      <c r="O15" s="13">
        <v>5</v>
      </c>
      <c r="P15" s="13">
        <f t="shared" si="2"/>
        <v>23</v>
      </c>
      <c r="Q15" s="14">
        <f t="shared" si="3"/>
        <v>0.9</v>
      </c>
      <c r="R15" s="13" t="s">
        <v>11</v>
      </c>
    </row>
    <row r="16" spans="1:18" ht="15.75" x14ac:dyDescent="0.25">
      <c r="A16" s="12">
        <v>12</v>
      </c>
      <c r="B16" s="13">
        <v>5</v>
      </c>
      <c r="C16" s="13">
        <v>4</v>
      </c>
      <c r="D16" s="13">
        <v>5</v>
      </c>
      <c r="E16" s="13">
        <v>5</v>
      </c>
      <c r="F16" s="13">
        <v>5</v>
      </c>
      <c r="G16" s="13">
        <f t="shared" si="0"/>
        <v>24</v>
      </c>
      <c r="H16" s="14">
        <f t="shared" si="1"/>
        <v>0.95</v>
      </c>
      <c r="I16" s="13" t="s">
        <v>11</v>
      </c>
      <c r="J16" s="13">
        <v>12</v>
      </c>
      <c r="K16" s="13">
        <v>5</v>
      </c>
      <c r="L16" s="13">
        <v>4</v>
      </c>
      <c r="M16" s="13">
        <v>4</v>
      </c>
      <c r="N16" s="13">
        <v>5</v>
      </c>
      <c r="O16" s="13">
        <v>5</v>
      </c>
      <c r="P16" s="13">
        <f t="shared" si="2"/>
        <v>23</v>
      </c>
      <c r="Q16" s="14">
        <f t="shared" si="3"/>
        <v>0.9</v>
      </c>
      <c r="R16" s="13" t="s">
        <v>11</v>
      </c>
    </row>
    <row r="17" spans="1:18" ht="15.75" x14ac:dyDescent="0.25">
      <c r="A17" s="12">
        <v>13</v>
      </c>
      <c r="B17" s="13">
        <v>4</v>
      </c>
      <c r="C17" s="13">
        <v>5</v>
      </c>
      <c r="D17" s="13">
        <v>5</v>
      </c>
      <c r="E17" s="13">
        <v>5</v>
      </c>
      <c r="F17" s="13">
        <v>5</v>
      </c>
      <c r="G17" s="13">
        <f t="shared" si="0"/>
        <v>24</v>
      </c>
      <c r="H17" s="14">
        <f t="shared" si="1"/>
        <v>0.95</v>
      </c>
      <c r="I17" s="13" t="s">
        <v>11</v>
      </c>
      <c r="J17" s="13">
        <v>13</v>
      </c>
      <c r="K17" s="13">
        <v>4</v>
      </c>
      <c r="L17" s="13">
        <v>5</v>
      </c>
      <c r="M17" s="13">
        <v>5</v>
      </c>
      <c r="N17" s="13">
        <v>5</v>
      </c>
      <c r="O17" s="13">
        <v>4</v>
      </c>
      <c r="P17" s="13">
        <f t="shared" si="2"/>
        <v>23</v>
      </c>
      <c r="Q17" s="14">
        <f t="shared" si="3"/>
        <v>0.9</v>
      </c>
      <c r="R17" s="13" t="s">
        <v>11</v>
      </c>
    </row>
    <row r="18" spans="1:18" ht="15.75" x14ac:dyDescent="0.25">
      <c r="A18" s="12">
        <v>14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f t="shared" si="0"/>
        <v>25</v>
      </c>
      <c r="H18" s="14">
        <f t="shared" si="1"/>
        <v>1</v>
      </c>
      <c r="I18" s="13" t="s">
        <v>11</v>
      </c>
      <c r="J18" s="13">
        <v>14</v>
      </c>
      <c r="K18" s="13">
        <v>5</v>
      </c>
      <c r="L18" s="13">
        <v>5</v>
      </c>
      <c r="M18" s="13">
        <v>5</v>
      </c>
      <c r="N18" s="13">
        <v>5</v>
      </c>
      <c r="O18" s="13">
        <v>5</v>
      </c>
      <c r="P18" s="13">
        <f t="shared" si="2"/>
        <v>25</v>
      </c>
      <c r="Q18" s="14">
        <f t="shared" si="3"/>
        <v>1</v>
      </c>
      <c r="R18" s="13" t="s">
        <v>11</v>
      </c>
    </row>
    <row r="19" spans="1:18" ht="15.75" x14ac:dyDescent="0.25">
      <c r="A19" s="12">
        <v>15</v>
      </c>
      <c r="B19" s="13">
        <v>5</v>
      </c>
      <c r="C19" s="13">
        <v>5</v>
      </c>
      <c r="D19" s="13">
        <v>5</v>
      </c>
      <c r="E19" s="13">
        <v>5</v>
      </c>
      <c r="F19" s="13">
        <v>5</v>
      </c>
      <c r="G19" s="13">
        <f t="shared" si="0"/>
        <v>25</v>
      </c>
      <c r="H19" s="14">
        <f t="shared" si="1"/>
        <v>1</v>
      </c>
      <c r="I19" s="13" t="s">
        <v>11</v>
      </c>
      <c r="J19" s="13">
        <v>15</v>
      </c>
      <c r="K19" s="13">
        <v>5</v>
      </c>
      <c r="L19" s="13">
        <v>5</v>
      </c>
      <c r="M19" s="13">
        <v>5</v>
      </c>
      <c r="N19" s="13">
        <v>5</v>
      </c>
      <c r="O19" s="13">
        <v>5</v>
      </c>
      <c r="P19" s="13">
        <f t="shared" si="2"/>
        <v>25</v>
      </c>
      <c r="Q19" s="14">
        <f t="shared" si="3"/>
        <v>1</v>
      </c>
      <c r="R19" s="13" t="s">
        <v>11</v>
      </c>
    </row>
    <row r="20" spans="1:18" ht="15.75" x14ac:dyDescent="0.25">
      <c r="A20" s="63" t="s">
        <v>26</v>
      </c>
      <c r="B20" s="63"/>
      <c r="C20" s="63"/>
      <c r="D20" s="63"/>
      <c r="E20" s="63"/>
      <c r="F20" s="63"/>
      <c r="G20" s="63"/>
      <c r="H20" s="29">
        <f>AVERAGE(H5:H19)</f>
        <v>0.94333333333333325</v>
      </c>
      <c r="I20" s="30" t="s">
        <v>11</v>
      </c>
      <c r="J20" s="64" t="s">
        <v>27</v>
      </c>
      <c r="K20" s="65"/>
      <c r="L20" s="65"/>
      <c r="M20" s="65"/>
      <c r="N20" s="65"/>
      <c r="O20" s="65"/>
      <c r="P20" s="66"/>
      <c r="Q20" s="23">
        <f>AVERAGE(Q5:Q19)</f>
        <v>0.93333333333333335</v>
      </c>
      <c r="R20" s="25" t="s">
        <v>11</v>
      </c>
    </row>
    <row r="21" spans="1:18" ht="15.75" customHeight="1" x14ac:dyDescent="0.25"/>
    <row r="22" spans="1:18" ht="15.75" customHeight="1" x14ac:dyDescent="0.25"/>
    <row r="24" spans="1:18" x14ac:dyDescent="0.25">
      <c r="G24" s="38"/>
    </row>
    <row r="25" spans="1:18" x14ac:dyDescent="0.25">
      <c r="G25" s="38"/>
    </row>
    <row r="26" spans="1:18" x14ac:dyDescent="0.25">
      <c r="G26" s="38"/>
    </row>
  </sheetData>
  <mergeCells count="7">
    <mergeCell ref="A20:G20"/>
    <mergeCell ref="J20:P20"/>
    <mergeCell ref="B3:I3"/>
    <mergeCell ref="J3:R3"/>
    <mergeCell ref="A1:R1"/>
    <mergeCell ref="A2:R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AHLI MEDIA</vt:lpstr>
      <vt:lpstr>KONTEN</vt:lpstr>
      <vt:lpstr>KONSTRUK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Ulfah WP</cp:lastModifiedBy>
  <dcterms:created xsi:type="dcterms:W3CDTF">2021-02-17T09:55:23Z</dcterms:created>
  <dcterms:modified xsi:type="dcterms:W3CDTF">2021-07-22T10:35:41Z</dcterms:modified>
</cp:coreProperties>
</file>